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ZNoemí.Lupita\Cuenta Publica\2018\07-09 MSF INF TRIM 2018\"/>
    </mc:Choice>
  </mc:AlternateContent>
  <bookViews>
    <workbookView xWindow="0" yWindow="0" windowWidth="20490" windowHeight="676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I33" i="1" l="1"/>
  <c r="I32" i="1"/>
  <c r="I31" i="1" s="1"/>
  <c r="I28" i="1"/>
  <c r="I22" i="1"/>
  <c r="I17" i="1"/>
  <c r="I13" i="1"/>
  <c r="I8" i="1"/>
  <c r="F35" i="1"/>
  <c r="I35" i="1" s="1"/>
  <c r="F34" i="1"/>
  <c r="I34" i="1" s="1"/>
  <c r="F33" i="1"/>
  <c r="F32" i="1"/>
  <c r="F30" i="1"/>
  <c r="I30" i="1" s="1"/>
  <c r="F29" i="1"/>
  <c r="I29" i="1" s="1"/>
  <c r="F28" i="1"/>
  <c r="F27" i="1"/>
  <c r="F25" i="1"/>
  <c r="I25" i="1" s="1"/>
  <c r="F24" i="1"/>
  <c r="F22" i="1"/>
  <c r="F21" i="1"/>
  <c r="I21" i="1" s="1"/>
  <c r="F20" i="1"/>
  <c r="I20" i="1" s="1"/>
  <c r="F18" i="1"/>
  <c r="I18" i="1" s="1"/>
  <c r="F17" i="1"/>
  <c r="F16" i="1"/>
  <c r="I16" i="1" s="1"/>
  <c r="F15" i="1"/>
  <c r="I15" i="1" s="1"/>
  <c r="F14" i="1"/>
  <c r="I14" i="1" s="1"/>
  <c r="F13" i="1"/>
  <c r="F12" i="1"/>
  <c r="I12" i="1" s="1"/>
  <c r="F11" i="1"/>
  <c r="I11" i="1" s="1"/>
  <c r="F9" i="1"/>
  <c r="I9" i="1" s="1"/>
  <c r="F8" i="1"/>
  <c r="H31" i="1"/>
  <c r="G31" i="1"/>
  <c r="H26" i="1"/>
  <c r="G26" i="1"/>
  <c r="H23" i="1"/>
  <c r="G23" i="1"/>
  <c r="H19" i="1"/>
  <c r="G19" i="1"/>
  <c r="H10" i="1"/>
  <c r="G10" i="1"/>
  <c r="H7" i="1"/>
  <c r="G7" i="1"/>
  <c r="F7" i="1"/>
  <c r="E31" i="1"/>
  <c r="E26" i="1"/>
  <c r="E23" i="1"/>
  <c r="E19" i="1"/>
  <c r="E10" i="1"/>
  <c r="E7" i="1"/>
  <c r="D31" i="1"/>
  <c r="D26" i="1"/>
  <c r="D23" i="1"/>
  <c r="D19" i="1"/>
  <c r="D10" i="1"/>
  <c r="D7" i="1"/>
  <c r="F26" i="1" l="1"/>
  <c r="F31" i="1"/>
  <c r="F10" i="1"/>
  <c r="F23" i="1"/>
  <c r="I27" i="1"/>
  <c r="I26" i="1" s="1"/>
  <c r="G37" i="1"/>
  <c r="E37" i="1"/>
  <c r="I24" i="1"/>
  <c r="I23" i="1" s="1"/>
  <c r="H37" i="1"/>
  <c r="D37" i="1"/>
  <c r="I19" i="1"/>
  <c r="F37" i="1"/>
  <c r="F19" i="1"/>
  <c r="I10" i="1"/>
  <c r="I7" i="1"/>
  <c r="I37" i="1" l="1"/>
</calcChain>
</file>

<file path=xl/sharedStrings.xml><?xml version="1.0" encoding="utf-8"?>
<sst xmlns="http://schemas.openxmlformats.org/spreadsheetml/2006/main" count="65" uniqueCount="65">
  <si>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</si>
  <si>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</si>
  <si>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</si>
  <si>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</si>
  <si>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</si>
  <si>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</si>
  <si>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</si>
  <si>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</si>
  <si>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</si>
  <si>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</si>
  <si>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</si>
  <si>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</si>
  <si>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</si>
  <si>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</si>
  <si>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</si>
  <si>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</si>
  <si>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</si>
  <si>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</si>
  <si>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</si>
  <si>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</si>
  <si>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</si>
  <si>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</si>
  <si>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</si>
  <si>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</si>
  <si>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</si>
  <si>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</si>
  <si>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</si>
  <si>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</si>
  <si>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</si>
  <si>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</si>
  <si>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</si>
  <si>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</si>
  <si>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</si>
  <si>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</si>
  <si>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</si>
  <si>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</si>
  <si>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</si>
  <si>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</si>
  <si>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</si>
  <si>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</si>
  <si>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</si>
  <si>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</si>
  <si>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</si>
  <si>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</si>
  <si>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</si>
  <si>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</si>
  <si>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</si>
  <si>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</si>
  <si>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</si>
  <si>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</si>
  <si>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</si>
  <si>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</si>
  <si>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</si>
  <si>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</si>
  <si>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</si>
  <si>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</si>
  <si>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</si>
  <si>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</si>
  <si>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</si>
  <si>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</si>
  <si>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</si>
  <si>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</si>
  <si>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</si>
  <si>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</si>
  <si>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MUNICIPIO SAN FELIPE
GASTO POR CATEGORÍA PROGRAMÁTICA
Del 1 de Enero al AL 30 DE SEPTIEMBRE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</si>
</sst>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447675</xdr:colOff>
      <xdr:row>50</xdr:row>
      <xdr:rowOff>57150</xdr:rowOff>
    </xdr:from>
    <xdr:to>
      <xdr:col>8</xdr:col>
      <xdr:colOff>228600</xdr:colOff>
      <xdr:row>52</xdr:row>
      <xdr:rowOff>133350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 l="20411" t="50220" r="15493" b="43392"/>
        <a:stretch>
          <a:fillRect/>
        </a:stretch>
      </xdr:blipFill>
      <xdr:spPr bwMode="auto">
        <a:xfrm>
          <a:off x="676275" y="7715250"/>
          <a:ext cx="9382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showGridLines="0" tabSelected="1" topLeftCell="A22" zoomScaleNormal="100" zoomScaleSheetLayoutView="90" workbookViewId="0">
      <selection activeCell="E45" sqref="E45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1" t="s">
        <v>64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0</v>
      </c>
      <c r="E7" s="18">
        <f>SUM(E8:E9)</f>
        <v>0</v>
      </c>
      <c r="F7" s="18">
        <f t="shared" ref="F7:I7" si="0">SUM(F8:F9)</f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</row>
    <row r="8" spans="1:9" x14ac:dyDescent="0.2">
      <c r="A8" s="27" t="s">
        <v>41</v>
      </c>
      <c r="B8" s="9"/>
      <c r="C8" s="3" t="s">
        <v>1</v>
      </c>
      <c r="D8" s="19">
        <v>0</v>
      </c>
      <c r="E8" s="19">
        <v>0</v>
      </c>
      <c r="F8" s="19">
        <f>D8+E8</f>
        <v>0</v>
      </c>
      <c r="G8" s="19">
        <v>0</v>
      </c>
      <c r="H8" s="19">
        <v>0</v>
      </c>
      <c r="I8" s="19">
        <f>F8-G8</f>
        <v>0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355609924.32999998</v>
      </c>
      <c r="E10" s="18">
        <f>SUM(E11:E18)</f>
        <v>151867858.94999999</v>
      </c>
      <c r="F10" s="18">
        <f t="shared" ref="F10:I10" si="1">SUM(F11:F18)</f>
        <v>507477783.27999997</v>
      </c>
      <c r="G10" s="18">
        <f t="shared" si="1"/>
        <v>286603645.25999999</v>
      </c>
      <c r="H10" s="18">
        <f t="shared" si="1"/>
        <v>286596432.25999999</v>
      </c>
      <c r="I10" s="18">
        <f t="shared" si="1"/>
        <v>220874138.01999998</v>
      </c>
    </row>
    <row r="11" spans="1:9" x14ac:dyDescent="0.2">
      <c r="A11" s="27" t="s">
        <v>46</v>
      </c>
      <c r="B11" s="9"/>
      <c r="C11" s="3" t="s">
        <v>4</v>
      </c>
      <c r="D11" s="19">
        <v>185680167.44</v>
      </c>
      <c r="E11" s="19">
        <v>27531603.260000002</v>
      </c>
      <c r="F11" s="19">
        <f t="shared" ref="F11:F18" si="2">D11+E11</f>
        <v>213211770.69999999</v>
      </c>
      <c r="G11" s="19">
        <v>127640593.06999999</v>
      </c>
      <c r="H11" s="19">
        <v>127633380.06999999</v>
      </c>
      <c r="I11" s="19">
        <f t="shared" ref="I11:I18" si="3">F11-G11</f>
        <v>85571177.629999995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169929756.88999999</v>
      </c>
      <c r="E18" s="19">
        <v>124336255.69</v>
      </c>
      <c r="F18" s="19">
        <f t="shared" si="2"/>
        <v>294266012.57999998</v>
      </c>
      <c r="G18" s="19">
        <v>158963052.19</v>
      </c>
      <c r="H18" s="19">
        <v>158963052.19</v>
      </c>
      <c r="I18" s="19">
        <f t="shared" si="3"/>
        <v>135302960.38999999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3750136.16</v>
      </c>
      <c r="E19" s="18">
        <f>SUM(E20:E22)</f>
        <v>25000</v>
      </c>
      <c r="F19" s="18">
        <f t="shared" ref="F19:I19" si="4">SUM(F20:F22)</f>
        <v>3775136.16</v>
      </c>
      <c r="G19" s="18">
        <f t="shared" si="4"/>
        <v>2284393.89</v>
      </c>
      <c r="H19" s="18">
        <f t="shared" si="4"/>
        <v>2284393.89</v>
      </c>
      <c r="I19" s="18">
        <f t="shared" si="4"/>
        <v>1490742.27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3750136.16</v>
      </c>
      <c r="E21" s="19">
        <v>25000</v>
      </c>
      <c r="F21" s="19">
        <f t="shared" si="5"/>
        <v>3775136.16</v>
      </c>
      <c r="G21" s="19">
        <v>2284393.89</v>
      </c>
      <c r="H21" s="19">
        <v>2284393.89</v>
      </c>
      <c r="I21" s="19">
        <f t="shared" si="6"/>
        <v>1490742.27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2800000</v>
      </c>
      <c r="E23" s="18">
        <f>SUM(E24:E25)</f>
        <v>2912827.03</v>
      </c>
      <c r="F23" s="18">
        <f t="shared" ref="F23:I23" si="7">SUM(F24:F25)</f>
        <v>5712827.0299999993</v>
      </c>
      <c r="G23" s="18">
        <f t="shared" si="7"/>
        <v>3789613.87</v>
      </c>
      <c r="H23" s="18">
        <f t="shared" si="7"/>
        <v>3789613.87</v>
      </c>
      <c r="I23" s="18">
        <f t="shared" si="7"/>
        <v>1923213.1599999992</v>
      </c>
    </row>
    <row r="24" spans="1:9" x14ac:dyDescent="0.2">
      <c r="A24" s="27" t="s">
        <v>51</v>
      </c>
      <c r="B24" s="9"/>
      <c r="C24" s="3" t="s">
        <v>17</v>
      </c>
      <c r="D24" s="19">
        <v>2800000</v>
      </c>
      <c r="E24" s="19">
        <v>2912827.03</v>
      </c>
      <c r="F24" s="19">
        <f t="shared" ref="F24:F25" si="8">D24+E24</f>
        <v>5712827.0299999993</v>
      </c>
      <c r="G24" s="19">
        <v>3789613.87</v>
      </c>
      <c r="H24" s="19">
        <v>3789613.87</v>
      </c>
      <c r="I24" s="19">
        <f t="shared" ref="I24:I25" si="9">F24-G24</f>
        <v>1923213.1599999992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6688338.75</v>
      </c>
      <c r="E26" s="18">
        <f>SUM(E27:E30)</f>
        <v>359789.12</v>
      </c>
      <c r="F26" s="18">
        <f t="shared" ref="F26:I26" si="10">SUM(F27:F30)</f>
        <v>7048127.8700000001</v>
      </c>
      <c r="G26" s="18">
        <f t="shared" si="10"/>
        <v>4475697.3</v>
      </c>
      <c r="H26" s="18">
        <f t="shared" si="10"/>
        <v>4475697.3</v>
      </c>
      <c r="I26" s="18">
        <f t="shared" si="10"/>
        <v>2572430.5700000003</v>
      </c>
    </row>
    <row r="27" spans="1:9" x14ac:dyDescent="0.2">
      <c r="A27" s="27" t="s">
        <v>56</v>
      </c>
      <c r="B27" s="9"/>
      <c r="C27" s="3" t="s">
        <v>20</v>
      </c>
      <c r="D27" s="19">
        <v>6688338.75</v>
      </c>
      <c r="E27" s="19">
        <v>359789.12</v>
      </c>
      <c r="F27" s="19">
        <f t="shared" ref="F27:F30" si="11">D27+E27</f>
        <v>7048127.8700000001</v>
      </c>
      <c r="G27" s="19">
        <v>4475697.3</v>
      </c>
      <c r="H27" s="19">
        <v>4475697.3</v>
      </c>
      <c r="I27" s="19">
        <f t="shared" ref="I27:I30" si="12">F27-G27</f>
        <v>2572430.5700000003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368848399.24000001</v>
      </c>
      <c r="E37" s="24">
        <f t="shared" ref="E37:I37" si="16">SUM(E7+E10+E19+E23+E26+E31)</f>
        <v>155165475.09999999</v>
      </c>
      <c r="F37" s="24">
        <f t="shared" si="16"/>
        <v>524013874.33999997</v>
      </c>
      <c r="G37" s="24">
        <f t="shared" si="16"/>
        <v>297153350.31999999</v>
      </c>
      <c r="H37" s="24">
        <f t="shared" si="16"/>
        <v>297146137.31999999</v>
      </c>
      <c r="I37" s="24">
        <f t="shared" si="16"/>
        <v>226860524.01999998</v>
      </c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2018-10-06T21:49:58Z</cp:lastPrinted>
  <dcterms:created xsi:type="dcterms:W3CDTF">2012-12-11T21:13:37Z</dcterms:created>
  <dcterms:modified xsi:type="dcterms:W3CDTF">2018-10-06T21:50:18Z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